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5" activeTab="0"/>
  </bookViews>
  <sheets>
    <sheet name="G-4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<sst xmlns="http://schemas.openxmlformats.org/spreadsheetml/2006/main" count="92" uniqueCount="64">
  <si>
    <t>%</t>
  </si>
  <si>
    <t>238.8</t>
  </si>
  <si>
    <t>0.2778</t>
  </si>
  <si>
    <t>3.6</t>
  </si>
  <si>
    <t>1000 т н.э.</t>
  </si>
  <si>
    <t>Гидроэнергетика</t>
  </si>
  <si>
    <t>Тераджоули</t>
  </si>
  <si>
    <t>Гкал</t>
  </si>
  <si>
    <t>Миллионы тонн нефтяного эквивалента (1000000 т н.э.)</t>
  </si>
  <si>
    <t>Гигаватт-часы (ГВтч)</t>
  </si>
  <si>
    <t>ГВтч</t>
  </si>
  <si>
    <t>1000000 т н.э.</t>
  </si>
  <si>
    <t>-</t>
  </si>
  <si>
    <t xml:space="preserve"> Жаңартылатын  көздерден жеткізілетін энергия</t>
  </si>
  <si>
    <t>Бірлігі</t>
  </si>
  <si>
    <t>Жеткізілетін бастапқы энергияның жалпы саны 
(= G-2 кесте, 6 жол)</t>
  </si>
  <si>
    <t>1000 м.э.т</t>
  </si>
  <si>
    <t>Биоотын энергиясы</t>
  </si>
  <si>
    <t>Жел энергиясы</t>
  </si>
  <si>
    <t>Күн энергиясы</t>
  </si>
  <si>
    <t xml:space="preserve">  Жаңартылатын энергия көздерінен энергия жиыны</t>
  </si>
  <si>
    <t>Қайта есептеу коэффициенты:</t>
  </si>
  <si>
    <t>көбейту:</t>
  </si>
  <si>
    <t xml:space="preserve">   оның ішінен:      </t>
  </si>
  <si>
    <t>Оның ішінен:</t>
  </si>
  <si>
    <t>Тераджоуль</t>
  </si>
  <si>
    <t xml:space="preserve">Гкал </t>
  </si>
  <si>
    <t xml:space="preserve"> </t>
  </si>
  <si>
    <t>Көрсеткіші</t>
  </si>
  <si>
    <t>Жаңартылатын көздерден жеткізілетін Энергия</t>
  </si>
  <si>
    <t>Көрсеткішті анықтау</t>
  </si>
  <si>
    <t>Электр энергиясын өндірудің жалпы көлеміндегі ЖЭК үлесін сипаттайды. Жаңартылатын энергия көздеріне гидравликалық, геотермалдық , күн, жел, толқын/толқын/Мұхит энергиясы, биомасса энергиясы және жаңартылатын энергияның бірқатар жаңа түрлері кіреді.</t>
  </si>
  <si>
    <t>Өлшем бірлігі</t>
  </si>
  <si>
    <t>Жеткізілетін энергияның жалпы саны және жаңартылатын энергия көздерінің жекелеген түрлерінен жеткізілетін энергия мөлшері үшін мың тонна мұнай эквиваленті (м.т.э. мың тонна); жеткізілетін энергияның жалпы санындағы жаңартылатын энергия көздерінің әртүрлі түрлерінің үлестерінің пайызы.</t>
  </si>
  <si>
    <t>Кезеңділігі</t>
  </si>
  <si>
    <t>жылдық</t>
  </si>
  <si>
    <t>Әдіснамасы/
есептеу әдістемесі</t>
  </si>
  <si>
    <t>Ақпарат көзі</t>
  </si>
  <si>
    <t>Біріктіру деңгейі</t>
  </si>
  <si>
    <t>Энергия тұтыну туралы деректерді қалыптастыру жөніндегі жауапты мемлекеттік орган Қазақстан Республикасының Стратегиялық жоспарлау және реформалар жөніндегі агенттігінің Ұлттық статистика бюросы болып табылады.  "Отын-энергетикалық теңгерім" 1-ТЭБ нысаны бойынша жалпымемлекеттік статистикалық байқаудың нәтижелері негізінде және отын-энергетикалық теңгерімді қалыптастыру және энергетика саласын сипаттайтын жекелеген статистикалық көрсеткіштерді есептеу жөніндегі әдістемеге сәйкес қалыптастырылады (11.08.2016 ж., №160)</t>
  </si>
  <si>
    <t>Қазақстан Республикасы бойынша</t>
  </si>
  <si>
    <t>Есептік көрсеткіш.
Жаңартылатын энергия көздері өндірген электр энергиясы көлемінің өндірілген электр энергиясының жалпы көлеміне қатынасы ретінде айқындалады. "Отын-энергетикалық теңгерім"1-ТЭБ нысаны бойынша жалпымемлекеттік статистикалық байқау нәтижелері негізінде қалыптастырылады.</t>
  </si>
  <si>
    <t>Ілеспе көрсеткіштер</t>
  </si>
  <si>
    <t>ТДМ индикаторларымен, ЭЫДҰ жасыл өсу индикаторларымен байланыс</t>
  </si>
  <si>
    <t>ТДМ 7.2.1
ЭЫДҰ I-5 (өндірілген электр энергиясының жалпы көлеміндегі жаңартылатын энергия көздері (ЖЭК) өндірген электр энергиясының үлесі)</t>
  </si>
  <si>
    <t>Есептеуді құрайтын көрсеткіштер</t>
  </si>
  <si>
    <t>Жеткізілетін бастапқы энергияның жалпы саны</t>
  </si>
  <si>
    <t>Жаңарту мерзімі</t>
  </si>
  <si>
    <t>жыл сайын желтоқсанда</t>
  </si>
  <si>
    <t>Байланыстар</t>
  </si>
  <si>
    <t>74-93-08</t>
  </si>
  <si>
    <r>
      <t xml:space="preserve">Гидроэнергетика 
</t>
    </r>
    <r>
      <rPr>
        <sz val="12"/>
        <rFont val="Roboto"/>
        <family val="0"/>
      </rPr>
      <t>(2 жол / 1 жол)</t>
    </r>
  </si>
  <si>
    <r>
      <t xml:space="preserve">Биоотын энергиясы
</t>
    </r>
    <r>
      <rPr>
        <sz val="12"/>
        <rFont val="Roboto"/>
        <family val="0"/>
      </rPr>
      <t>(4 жол / 1 жол)</t>
    </r>
  </si>
  <si>
    <r>
      <t xml:space="preserve"> Жел энергиясы
</t>
    </r>
    <r>
      <rPr>
        <sz val="12"/>
        <rFont val="Roboto"/>
        <family val="0"/>
      </rPr>
      <t>(6 жол / 1 жол)</t>
    </r>
  </si>
  <si>
    <r>
      <t xml:space="preserve">Күн энергиясы
</t>
    </r>
    <r>
      <rPr>
        <sz val="12"/>
        <rFont val="Roboto"/>
        <family val="0"/>
      </rPr>
      <t>(8 жол / 1 жол)</t>
    </r>
  </si>
  <si>
    <r>
      <t xml:space="preserve">Жаңартылатын көздерден жеткізілетін энергия санының жиыны:
</t>
    </r>
    <r>
      <rPr>
        <sz val="11"/>
        <color indexed="8"/>
        <rFont val="Roboto"/>
        <family val="0"/>
      </rPr>
      <t>(2 + 4 + 6 + 8 жолдар)</t>
    </r>
  </si>
  <si>
    <r>
      <t xml:space="preserve">Жаңартылатын көздерден жеткізілетін энергия санының жиыны:
</t>
    </r>
    <r>
      <rPr>
        <sz val="11"/>
        <color indexed="8"/>
        <rFont val="Roboto"/>
        <family val="0"/>
      </rPr>
      <t>(10 жол / 1 жол)</t>
    </r>
  </si>
  <si>
    <r>
      <t>2.388 x 10</t>
    </r>
    <r>
      <rPr>
        <vertAlign val="superscript"/>
        <sz val="10"/>
        <rFont val="Roboto"/>
        <family val="0"/>
      </rPr>
      <t>-5</t>
    </r>
  </si>
  <si>
    <r>
      <t>4.1868 x 10</t>
    </r>
    <r>
      <rPr>
        <vertAlign val="superscript"/>
        <sz val="10"/>
        <rFont val="Roboto"/>
        <family val="0"/>
      </rPr>
      <t>-3</t>
    </r>
  </si>
  <si>
    <r>
      <t>1 x 10</t>
    </r>
    <r>
      <rPr>
        <vertAlign val="superscript"/>
        <sz val="10"/>
        <rFont val="Roboto"/>
        <family val="0"/>
      </rPr>
      <t>-7</t>
    </r>
  </si>
  <si>
    <r>
      <t>1.163 x 10</t>
    </r>
    <r>
      <rPr>
        <vertAlign val="superscript"/>
        <sz val="10"/>
        <rFont val="Roboto"/>
        <family val="0"/>
      </rPr>
      <t>-3</t>
    </r>
  </si>
  <si>
    <r>
      <t>4.1868 x 10</t>
    </r>
    <r>
      <rPr>
        <vertAlign val="superscript"/>
        <sz val="10"/>
        <rFont val="Roboto"/>
        <family val="0"/>
      </rPr>
      <t>4</t>
    </r>
  </si>
  <si>
    <r>
      <t>1 x 10</t>
    </r>
    <r>
      <rPr>
        <vertAlign val="superscript"/>
        <sz val="10"/>
        <rFont val="Roboto"/>
        <family val="0"/>
      </rPr>
      <t>7</t>
    </r>
  </si>
  <si>
    <r>
      <t>8.6 x 10</t>
    </r>
    <r>
      <rPr>
        <vertAlign val="superscript"/>
        <sz val="10"/>
        <rFont val="Roboto"/>
        <family val="0"/>
      </rPr>
      <t>-5</t>
    </r>
  </si>
</sst>
</file>

<file path=xl/styles.xml><?xml version="1.0" encoding="utf-8"?>
<styleSheet xmlns="http://schemas.openxmlformats.org/spreadsheetml/2006/main">
  <numFmts count="6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\ &quot;Kč&quot;;\-#,##0\ &quot;Kč&quot;"/>
    <numFmt numFmtId="203" formatCode="#,##0\ &quot;Kč&quot;;[Red]\-#,##0\ &quot;Kč&quot;"/>
    <numFmt numFmtId="204" formatCode="#,##0.00\ &quot;Kč&quot;;\-#,##0.00\ &quot;Kč&quot;"/>
    <numFmt numFmtId="205" formatCode="#,##0.00\ &quot;Kč&quot;;[Red]\-#,##0.00\ &quot;Kč&quot;"/>
    <numFmt numFmtId="206" formatCode="_-* #,##0\ &quot;Kč&quot;_-;\-* #,##0\ &quot;Kč&quot;_-;_-* &quot;-&quot;\ &quot;Kč&quot;_-;_-@_-"/>
    <numFmt numFmtId="207" formatCode="_-* #,##0\ _K_č_-;\-* #,##0\ _K_č_-;_-* &quot;-&quot;\ _K_č_-;_-@_-"/>
    <numFmt numFmtId="208" formatCode="_-* #,##0.00\ &quot;Kč&quot;_-;\-* #,##0.00\ &quot;Kč&quot;_-;_-* &quot;-&quot;??\ &quot;Kč&quot;_-;_-@_-"/>
    <numFmt numFmtId="209" formatCode="_-* #,##0.00\ _K_č_-;\-* #,##0.00\ _K_č_-;_-* &quot;-&quot;??\ _K_č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¥€-2]\ #\ ##,000_);[Red]\([$€-2]\ #\ ##,000\)"/>
    <numFmt numFmtId="220" formatCode="0.000%"/>
    <numFmt numFmtId="221" formatCode="0.0%"/>
    <numFmt numFmtId="222" formatCode="0.000"/>
    <numFmt numFmtId="223" formatCode="0.0"/>
    <numFmt numFmtId="224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Roboto"/>
      <family val="0"/>
    </font>
    <font>
      <sz val="11"/>
      <name val="Roboto"/>
      <family val="0"/>
    </font>
    <font>
      <b/>
      <sz val="12"/>
      <color indexed="8"/>
      <name val="Roboto"/>
      <family val="0"/>
    </font>
    <font>
      <i/>
      <sz val="10"/>
      <name val="Roboto"/>
      <family val="0"/>
    </font>
    <font>
      <sz val="12"/>
      <color indexed="8"/>
      <name val="Roboto"/>
      <family val="0"/>
    </font>
    <font>
      <sz val="11"/>
      <color indexed="8"/>
      <name val="Roboto"/>
      <family val="0"/>
    </font>
    <font>
      <i/>
      <sz val="11"/>
      <name val="Roboto"/>
      <family val="0"/>
    </font>
    <font>
      <i/>
      <sz val="12"/>
      <name val="Roboto"/>
      <family val="0"/>
    </font>
    <font>
      <sz val="12"/>
      <name val="Roboto"/>
      <family val="0"/>
    </font>
    <font>
      <b/>
      <sz val="11"/>
      <color indexed="8"/>
      <name val="Roboto"/>
      <family val="0"/>
    </font>
    <font>
      <u val="single"/>
      <sz val="10"/>
      <name val="Roboto"/>
      <family val="0"/>
    </font>
    <font>
      <sz val="10"/>
      <name val="Roboto"/>
      <family val="0"/>
    </font>
    <font>
      <vertAlign val="superscript"/>
      <sz val="10"/>
      <name val="Roboto"/>
      <family val="0"/>
    </font>
    <font>
      <sz val="10"/>
      <color indexed="8"/>
      <name val="Roboto"/>
      <family val="0"/>
    </font>
    <font>
      <i/>
      <sz val="14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2"/>
      <color theme="1"/>
      <name val="Roboto"/>
      <family val="0"/>
    </font>
    <font>
      <b/>
      <sz val="11"/>
      <color theme="1"/>
      <name val="Roboto"/>
      <family val="0"/>
    </font>
    <font>
      <sz val="11"/>
      <color theme="1"/>
      <name val="Roboto"/>
      <family val="0"/>
    </font>
    <font>
      <sz val="10"/>
      <color theme="1"/>
      <name val="Robot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3" fontId="20" fillId="33" borderId="10" xfId="0" applyNumberFormat="1" applyFont="1" applyFill="1" applyBorder="1" applyAlignment="1">
      <alignment horizontal="right" wrapText="1"/>
    </xf>
    <xf numFmtId="1" fontId="21" fillId="8" borderId="10" xfId="0" applyNumberFormat="1" applyFont="1" applyFill="1" applyBorder="1" applyAlignment="1">
      <alignment horizontal="right" wrapText="1"/>
    </xf>
    <xf numFmtId="221" fontId="21" fillId="34" borderId="10" xfId="0" applyNumberFormat="1" applyFont="1" applyFill="1" applyBorder="1" applyAlignment="1">
      <alignment horizontal="right" wrapText="1"/>
    </xf>
    <xf numFmtId="10" fontId="21" fillId="34" borderId="10" xfId="0" applyNumberFormat="1" applyFont="1" applyFill="1" applyBorder="1" applyAlignment="1">
      <alignment horizontal="right" wrapText="1"/>
    </xf>
    <xf numFmtId="220" fontId="21" fillId="34" borderId="10" xfId="0" applyNumberFormat="1" applyFont="1" applyFill="1" applyBorder="1" applyAlignment="1">
      <alignment horizontal="right" wrapText="1"/>
    </xf>
    <xf numFmtId="1" fontId="20" fillId="34" borderId="10" xfId="0" applyNumberFormat="1" applyFont="1" applyFill="1" applyBorder="1" applyAlignment="1">
      <alignment horizontal="right" wrapText="1"/>
    </xf>
    <xf numFmtId="221" fontId="20" fillId="34" borderId="10" xfId="57" applyNumberFormat="1" applyFont="1" applyFill="1" applyBorder="1" applyAlignment="1">
      <alignment horizontal="right" wrapText="1"/>
    </xf>
    <xf numFmtId="0" fontId="21" fillId="8" borderId="0" xfId="0" applyFont="1" applyFill="1" applyAlignment="1">
      <alignment/>
    </xf>
    <xf numFmtId="0" fontId="53" fillId="8" borderId="0" xfId="0" applyFont="1" applyFill="1" applyAlignment="1">
      <alignment horizontal="center" wrapText="1"/>
    </xf>
    <xf numFmtId="0" fontId="21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1" fillId="0" borderId="10" xfId="0" applyFont="1" applyBorder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left" vertical="center" wrapText="1"/>
    </xf>
    <xf numFmtId="0" fontId="25" fillId="35" borderId="11" xfId="0" applyFont="1" applyFill="1" applyBorder="1" applyAlignment="1">
      <alignment horizontal="center" vertical="center" wrapText="1"/>
    </xf>
    <xf numFmtId="3" fontId="20" fillId="8" borderId="10" xfId="0" applyNumberFormat="1" applyFont="1" applyFill="1" applyBorder="1" applyAlignment="1">
      <alignment horizontal="right" wrapText="1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left" vertical="center" wrapText="1"/>
    </xf>
    <xf numFmtId="0" fontId="21" fillId="8" borderId="10" xfId="0" applyFont="1" applyFill="1" applyBorder="1" applyAlignment="1">
      <alignment horizontal="right" wrapText="1"/>
    </xf>
    <xf numFmtId="0" fontId="28" fillId="35" borderId="10" xfId="0" applyFont="1" applyFill="1" applyBorder="1" applyAlignment="1">
      <alignment horizontal="center" vertical="center" wrapText="1"/>
    </xf>
    <xf numFmtId="9" fontId="21" fillId="34" borderId="10" xfId="0" applyNumberFormat="1" applyFont="1" applyFill="1" applyBorder="1" applyAlignment="1">
      <alignment horizontal="right" wrapText="1"/>
    </xf>
    <xf numFmtId="223" fontId="21" fillId="8" borderId="10" xfId="0" applyNumberFormat="1" applyFont="1" applyFill="1" applyBorder="1" applyAlignment="1">
      <alignment horizontal="right" wrapText="1"/>
    </xf>
    <xf numFmtId="0" fontId="20" fillId="36" borderId="12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left" vertical="center" wrapText="1"/>
    </xf>
    <xf numFmtId="9" fontId="20" fillId="34" borderId="10" xfId="57" applyNumberFormat="1" applyFont="1" applyFill="1" applyBorder="1" applyAlignment="1">
      <alignment horizontal="right" wrapText="1"/>
    </xf>
    <xf numFmtId="0" fontId="21" fillId="35" borderId="0" xfId="0" applyFont="1" applyFill="1" applyBorder="1" applyAlignment="1">
      <alignment/>
    </xf>
    <xf numFmtId="0" fontId="20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31" fillId="35" borderId="0" xfId="0" applyFont="1" applyFill="1" applyAlignment="1">
      <alignment horizontal="left"/>
    </xf>
    <xf numFmtId="0" fontId="21" fillId="35" borderId="0" xfId="0" applyFont="1" applyFill="1" applyAlignment="1">
      <alignment horizontal="left"/>
    </xf>
    <xf numFmtId="0" fontId="56" fillId="35" borderId="10" xfId="0" applyFont="1" applyFill="1" applyBorder="1" applyAlignment="1">
      <alignment horizontal="left"/>
    </xf>
    <xf numFmtId="0" fontId="31" fillId="35" borderId="12" xfId="0" applyFont="1" applyFill="1" applyBorder="1" applyAlignment="1">
      <alignment horizontal="center"/>
    </xf>
    <xf numFmtId="0" fontId="31" fillId="35" borderId="11" xfId="0" applyFont="1" applyFill="1" applyBorder="1" applyAlignment="1">
      <alignment horizontal="center"/>
    </xf>
    <xf numFmtId="0" fontId="31" fillId="35" borderId="13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left" wrapText="1"/>
    </xf>
    <xf numFmtId="16" fontId="31" fillId="35" borderId="12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 horizontal="left"/>
    </xf>
    <xf numFmtId="3" fontId="31" fillId="35" borderId="12" xfId="0" applyNumberFormat="1" applyFont="1" applyFill="1" applyBorder="1" applyAlignment="1">
      <alignment horizontal="center"/>
    </xf>
    <xf numFmtId="0" fontId="31" fillId="35" borderId="10" xfId="0" applyFont="1" applyFill="1" applyBorder="1" applyAlignment="1">
      <alignment horizontal="left"/>
    </xf>
    <xf numFmtId="49" fontId="31" fillId="0" borderId="12" xfId="0" applyNumberFormat="1" applyFont="1" applyBorder="1" applyAlignment="1" applyProtection="1">
      <alignment horizontal="center"/>
      <protection locked="0"/>
    </xf>
    <xf numFmtId="49" fontId="31" fillId="0" borderId="11" xfId="0" applyNumberFormat="1" applyFont="1" applyBorder="1" applyAlignment="1" applyProtection="1">
      <alignment horizontal="center"/>
      <protection locked="0"/>
    </xf>
    <xf numFmtId="0" fontId="31" fillId="35" borderId="0" xfId="0" applyFont="1" applyFill="1" applyAlignment="1">
      <alignment horizontal="justify"/>
    </xf>
    <xf numFmtId="0" fontId="31" fillId="35" borderId="0" xfId="0" applyFont="1" applyFill="1" applyAlignment="1">
      <alignment/>
    </xf>
    <xf numFmtId="0" fontId="31" fillId="35" borderId="0" xfId="0" applyFont="1" applyFill="1" applyAlignment="1">
      <alignment horizontal="left"/>
    </xf>
    <xf numFmtId="0" fontId="57" fillId="0" borderId="0" xfId="0" applyFont="1" applyAlignment="1">
      <alignment/>
    </xf>
    <xf numFmtId="0" fontId="28" fillId="35" borderId="0" xfId="0" applyFont="1" applyFill="1" applyAlignment="1">
      <alignment horizontal="justify"/>
    </xf>
    <xf numFmtId="0" fontId="34" fillId="35" borderId="0" xfId="0" applyFont="1" applyFill="1" applyAlignment="1">
      <alignment horizontal="left"/>
    </xf>
    <xf numFmtId="0" fontId="56" fillId="0" borderId="0" xfId="0" applyFont="1" applyAlignment="1">
      <alignment/>
    </xf>
    <xf numFmtId="4" fontId="56" fillId="33" borderId="10" xfId="0" applyNumberFormat="1" applyFont="1" applyFill="1" applyBorder="1" applyAlignment="1">
      <alignment vertical="center" wrapText="1"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25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6" fillId="33" borderId="14" xfId="0" applyFont="1" applyFill="1" applyBorder="1" applyAlignment="1">
      <alignment horizontal="left" vertical="center" wrapText="1"/>
    </xf>
    <xf numFmtId="0" fontId="56" fillId="0" borderId="15" xfId="0" applyFont="1" applyBorder="1" applyAlignment="1">
      <alignment/>
    </xf>
    <xf numFmtId="0" fontId="56" fillId="33" borderId="16" xfId="0" applyFont="1" applyFill="1" applyBorder="1" applyAlignment="1">
      <alignment horizontal="left" vertical="center" wrapText="1"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17" fontId="56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L27" sqref="L27"/>
    </sheetView>
  </sheetViews>
  <sheetFormatPr defaultColWidth="9.140625" defaultRowHeight="15"/>
  <cols>
    <col min="1" max="1" width="3.8515625" style="10" customWidth="1"/>
    <col min="2" max="2" width="41.7109375" style="10" customWidth="1"/>
    <col min="3" max="3" width="14.140625" style="10" customWidth="1"/>
    <col min="4" max="12" width="11.28125" style="10" customWidth="1"/>
    <col min="13" max="16384" width="9.140625" style="10" customWidth="1"/>
  </cols>
  <sheetData>
    <row r="1" spans="1:16" ht="19.5" customHeight="1">
      <c r="A1" s="8"/>
      <c r="B1" s="9" t="s">
        <v>13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15">
      <c r="B2" s="11"/>
    </row>
    <row r="3" spans="1:16" ht="15">
      <c r="A3" s="12"/>
      <c r="B3" s="13"/>
      <c r="C3" s="13" t="s">
        <v>14</v>
      </c>
      <c r="D3" s="13">
        <v>2010</v>
      </c>
      <c r="E3" s="13">
        <v>2011</v>
      </c>
      <c r="F3" s="13">
        <v>2012</v>
      </c>
      <c r="G3" s="13">
        <v>2013</v>
      </c>
      <c r="H3" s="13">
        <v>2014</v>
      </c>
      <c r="I3" s="13">
        <v>2015</v>
      </c>
      <c r="J3" s="13">
        <v>2016</v>
      </c>
      <c r="K3" s="13">
        <v>2017</v>
      </c>
      <c r="L3" s="13">
        <v>2018</v>
      </c>
      <c r="M3" s="13">
        <v>2019</v>
      </c>
      <c r="N3" s="13">
        <v>2020</v>
      </c>
      <c r="O3" s="13">
        <v>2021</v>
      </c>
      <c r="P3" s="13">
        <v>2022</v>
      </c>
    </row>
    <row r="4" spans="1:16" ht="47.25">
      <c r="A4" s="14">
        <v>1</v>
      </c>
      <c r="B4" s="15" t="s">
        <v>15</v>
      </c>
      <c r="C4" s="16" t="s">
        <v>16</v>
      </c>
      <c r="D4" s="17">
        <v>69127</v>
      </c>
      <c r="E4" s="17">
        <v>77343</v>
      </c>
      <c r="F4" s="17">
        <v>73874</v>
      </c>
      <c r="G4" s="17">
        <v>81551</v>
      </c>
      <c r="H4" s="17">
        <v>76927</v>
      </c>
      <c r="I4" s="17">
        <v>78104</v>
      </c>
      <c r="J4" s="17">
        <v>81633</v>
      </c>
      <c r="K4" s="17">
        <v>84987</v>
      </c>
      <c r="L4" s="17">
        <v>75227</v>
      </c>
      <c r="M4" s="17">
        <v>73148</v>
      </c>
      <c r="N4" s="17">
        <v>65671</v>
      </c>
      <c r="O4" s="1">
        <v>68678</v>
      </c>
      <c r="P4" s="1">
        <v>69870</v>
      </c>
    </row>
    <row r="5" spans="1:16" ht="15">
      <c r="A5" s="14"/>
      <c r="B5" s="18" t="s">
        <v>23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.75">
      <c r="A6" s="20">
        <v>2</v>
      </c>
      <c r="B6" s="21" t="s">
        <v>5</v>
      </c>
      <c r="C6" s="16" t="s">
        <v>16</v>
      </c>
      <c r="D6" s="22">
        <v>690</v>
      </c>
      <c r="E6" s="22">
        <v>678</v>
      </c>
      <c r="F6" s="22">
        <v>657</v>
      </c>
      <c r="G6" s="22">
        <v>665</v>
      </c>
      <c r="H6" s="22">
        <v>710</v>
      </c>
      <c r="I6" s="22">
        <v>797</v>
      </c>
      <c r="J6" s="22">
        <v>999</v>
      </c>
      <c r="K6" s="22">
        <v>964</v>
      </c>
      <c r="L6" s="2">
        <v>893.8395528804814</v>
      </c>
      <c r="M6" s="2">
        <v>859.3</v>
      </c>
      <c r="N6" s="2">
        <v>830.6383490971625</v>
      </c>
      <c r="O6" s="2">
        <v>792</v>
      </c>
      <c r="P6" s="2">
        <v>791.2</v>
      </c>
    </row>
    <row r="7" spans="1:16" ht="31.5">
      <c r="A7" s="20">
        <v>3</v>
      </c>
      <c r="B7" s="21" t="s">
        <v>51</v>
      </c>
      <c r="C7" s="23" t="s">
        <v>0</v>
      </c>
      <c r="D7" s="24">
        <f aca="true" t="shared" si="0" ref="D7:M7">IF(D6="","n/a",D6/D$4)</f>
        <v>0.009981628017995863</v>
      </c>
      <c r="E7" s="3">
        <f t="shared" si="0"/>
        <v>0.008766145611108956</v>
      </c>
      <c r="F7" s="3">
        <f t="shared" si="0"/>
        <v>0.008893521401304925</v>
      </c>
      <c r="G7" s="3">
        <f t="shared" si="0"/>
        <v>0.008154406445046659</v>
      </c>
      <c r="H7" s="3">
        <f t="shared" si="0"/>
        <v>0.009229529294006006</v>
      </c>
      <c r="I7" s="24">
        <f t="shared" si="0"/>
        <v>0.01020434292737888</v>
      </c>
      <c r="J7" s="3">
        <f t="shared" si="0"/>
        <v>0.012237697989783544</v>
      </c>
      <c r="K7" s="3">
        <f t="shared" si="0"/>
        <v>0.011342911268782284</v>
      </c>
      <c r="L7" s="3">
        <f t="shared" si="0"/>
        <v>0.011881898159975559</v>
      </c>
      <c r="M7" s="3">
        <f t="shared" si="0"/>
        <v>0.011747416197298627</v>
      </c>
      <c r="N7" s="3">
        <f>IF(N6="","n/a",N6/N$4)</f>
        <v>0.01264848028958235</v>
      </c>
      <c r="O7" s="3">
        <f>IF(O6="","n/a",O6/O$4)</f>
        <v>0.011532077229971752</v>
      </c>
      <c r="P7" s="3">
        <f>IF(P6="","n/a",P6/P$4)</f>
        <v>0.011323887219121226</v>
      </c>
    </row>
    <row r="8" spans="1:16" ht="15.75">
      <c r="A8" s="20">
        <v>4</v>
      </c>
      <c r="B8" s="21" t="s">
        <v>17</v>
      </c>
      <c r="C8" s="16" t="s">
        <v>16</v>
      </c>
      <c r="D8" s="22">
        <v>50</v>
      </c>
      <c r="E8" s="22">
        <v>79</v>
      </c>
      <c r="F8" s="22">
        <v>59</v>
      </c>
      <c r="G8" s="22">
        <v>66</v>
      </c>
      <c r="H8" s="22">
        <v>22</v>
      </c>
      <c r="I8" s="22">
        <v>80</v>
      </c>
      <c r="J8" s="22">
        <v>107</v>
      </c>
      <c r="K8" s="22">
        <v>66</v>
      </c>
      <c r="L8" s="22">
        <v>76</v>
      </c>
      <c r="M8" s="22">
        <v>65</v>
      </c>
      <c r="N8" s="2">
        <v>58.03100219738224</v>
      </c>
      <c r="O8" s="2">
        <v>32</v>
      </c>
      <c r="P8" s="2">
        <v>16</v>
      </c>
    </row>
    <row r="9" spans="1:16" ht="31.5">
      <c r="A9" s="20">
        <v>5</v>
      </c>
      <c r="B9" s="21" t="s">
        <v>52</v>
      </c>
      <c r="C9" s="23" t="s">
        <v>0</v>
      </c>
      <c r="D9" s="3">
        <f aca="true" t="shared" si="1" ref="D9:M9">IF(D8="","n/a",D8/D$4)</f>
        <v>0.0007233063781156423</v>
      </c>
      <c r="E9" s="3">
        <f t="shared" si="1"/>
        <v>0.0010214240461321644</v>
      </c>
      <c r="F9" s="3">
        <f t="shared" si="1"/>
        <v>0.0007986571730243387</v>
      </c>
      <c r="G9" s="3">
        <f t="shared" si="1"/>
        <v>0.0008093095118392172</v>
      </c>
      <c r="H9" s="3">
        <f t="shared" si="1"/>
        <v>0.00028598541474384804</v>
      </c>
      <c r="I9" s="3">
        <f t="shared" si="1"/>
        <v>0.0010242753252074157</v>
      </c>
      <c r="J9" s="3">
        <f t="shared" si="1"/>
        <v>0.0013107444293361753</v>
      </c>
      <c r="K9" s="3">
        <f t="shared" si="1"/>
        <v>0.000776589360725758</v>
      </c>
      <c r="L9" s="4">
        <f t="shared" si="1"/>
        <v>0.0010102755659537135</v>
      </c>
      <c r="M9" s="4">
        <f t="shared" si="1"/>
        <v>0.0008886093946519386</v>
      </c>
      <c r="N9" s="4">
        <f>IF(N8="","n/a",N8/N$4)</f>
        <v>0.0008836625328894373</v>
      </c>
      <c r="O9" s="4">
        <f>IF(O8="","n/a",O8/O$4)</f>
        <v>0.00046594251434229305</v>
      </c>
      <c r="P9" s="4">
        <f>IF(P8="","n/a",P8/P$4)</f>
        <v>0.00022899670817232002</v>
      </c>
    </row>
    <row r="10" spans="1:16" ht="15.75">
      <c r="A10" s="20">
        <v>6</v>
      </c>
      <c r="B10" s="21" t="s">
        <v>18</v>
      </c>
      <c r="C10" s="16" t="s">
        <v>16</v>
      </c>
      <c r="D10" s="22" t="s">
        <v>12</v>
      </c>
      <c r="E10" s="22" t="s">
        <v>12</v>
      </c>
      <c r="F10" s="22" t="s">
        <v>12</v>
      </c>
      <c r="G10" s="22" t="s">
        <v>12</v>
      </c>
      <c r="H10" s="22" t="s">
        <v>12</v>
      </c>
      <c r="I10" s="22">
        <v>4.74</v>
      </c>
      <c r="J10" s="22">
        <v>9.89</v>
      </c>
      <c r="K10" s="22">
        <v>12.23</v>
      </c>
      <c r="L10" s="22">
        <v>16.6</v>
      </c>
      <c r="M10" s="22">
        <v>60</v>
      </c>
      <c r="N10" s="2">
        <v>88.4</v>
      </c>
      <c r="O10" s="2">
        <v>150.3</v>
      </c>
      <c r="P10" s="2">
        <f>IF(P9="","n/a",P9/P$4)</f>
        <v>3.2774682721099187E-09</v>
      </c>
    </row>
    <row r="11" spans="1:16" ht="31.5">
      <c r="A11" s="20">
        <v>7</v>
      </c>
      <c r="B11" s="21" t="s">
        <v>53</v>
      </c>
      <c r="C11" s="23" t="s">
        <v>0</v>
      </c>
      <c r="D11" s="3" t="s">
        <v>12</v>
      </c>
      <c r="E11" s="3" t="s">
        <v>12</v>
      </c>
      <c r="F11" s="3" t="s">
        <v>12</v>
      </c>
      <c r="G11" s="3" t="s">
        <v>12</v>
      </c>
      <c r="H11" s="3" t="s">
        <v>12</v>
      </c>
      <c r="I11" s="5">
        <f aca="true" t="shared" si="2" ref="I11:P11">IF(I10="","n/a",I10/I$4)</f>
        <v>6.0688313018539385E-05</v>
      </c>
      <c r="J11" s="5">
        <f t="shared" si="2"/>
        <v>0.00012115198510406331</v>
      </c>
      <c r="K11" s="5">
        <f t="shared" si="2"/>
        <v>0.00014390436184357608</v>
      </c>
      <c r="L11" s="5">
        <f t="shared" si="2"/>
        <v>0.00022066545256357428</v>
      </c>
      <c r="M11" s="5">
        <f t="shared" si="2"/>
        <v>0.0008202548258325587</v>
      </c>
      <c r="N11" s="5">
        <f>IF(N10="","n/a",N10/N$4)</f>
        <v>0.0013461040641988093</v>
      </c>
      <c r="O11" s="5">
        <f>IF(O10="","n/a",O10/O$4)</f>
        <v>0.002188473747051458</v>
      </c>
      <c r="P11" s="5">
        <f>IF(P10="","n/a",P10/P$4)</f>
        <v>4.6908090340774566E-14</v>
      </c>
    </row>
    <row r="12" spans="1:16" ht="15.75">
      <c r="A12" s="20">
        <v>8</v>
      </c>
      <c r="B12" s="21" t="s">
        <v>19</v>
      </c>
      <c r="C12" s="16" t="s">
        <v>16</v>
      </c>
      <c r="D12" s="22" t="s">
        <v>12</v>
      </c>
      <c r="E12" s="22" t="s">
        <v>12</v>
      </c>
      <c r="F12" s="22" t="s">
        <v>12</v>
      </c>
      <c r="G12" s="22" t="s">
        <v>12</v>
      </c>
      <c r="H12" s="22" t="s">
        <v>12</v>
      </c>
      <c r="I12" s="22">
        <v>1.66</v>
      </c>
      <c r="J12" s="22">
        <v>3.18</v>
      </c>
      <c r="K12" s="22">
        <v>3.3</v>
      </c>
      <c r="L12" s="25">
        <v>5.08</v>
      </c>
      <c r="M12" s="25">
        <v>56</v>
      </c>
      <c r="N12" s="2">
        <v>106.4</v>
      </c>
      <c r="O12" s="2">
        <v>140.1</v>
      </c>
      <c r="P12" s="2">
        <v>163.3</v>
      </c>
    </row>
    <row r="13" spans="1:16" ht="31.5">
      <c r="A13" s="20">
        <v>9</v>
      </c>
      <c r="B13" s="21" t="s">
        <v>54</v>
      </c>
      <c r="C13" s="23" t="s">
        <v>0</v>
      </c>
      <c r="D13" s="3" t="s">
        <v>12</v>
      </c>
      <c r="E13" s="3" t="s">
        <v>12</v>
      </c>
      <c r="F13" s="3" t="s">
        <v>12</v>
      </c>
      <c r="G13" s="3" t="s">
        <v>12</v>
      </c>
      <c r="H13" s="3" t="s">
        <v>12</v>
      </c>
      <c r="I13" s="5">
        <f aca="true" t="shared" si="3" ref="I13:P13">IF(I12="","n/a",I12/I$4)</f>
        <v>2.1253712998053876E-05</v>
      </c>
      <c r="J13" s="5">
        <f t="shared" si="3"/>
        <v>3.8954834441953624E-05</v>
      </c>
      <c r="K13" s="5">
        <f t="shared" si="3"/>
        <v>3.88294680362879E-05</v>
      </c>
      <c r="L13" s="5">
        <f t="shared" si="3"/>
        <v>6.752894572427454E-05</v>
      </c>
      <c r="M13" s="5">
        <f t="shared" si="3"/>
        <v>0.0007655711707770548</v>
      </c>
      <c r="N13" s="5">
        <f>IF(N12="","n/a",N12/N$4)</f>
        <v>0.0016201976519315984</v>
      </c>
      <c r="O13" s="5">
        <f>IF(O12="","n/a",O12/O$4)</f>
        <v>0.0020399545706048516</v>
      </c>
      <c r="P13" s="5">
        <f>IF(P12="","n/a",P12/P$4)</f>
        <v>0.002337197652783741</v>
      </c>
    </row>
    <row r="14" spans="1:16" ht="16.5" customHeight="1">
      <c r="A14" s="20"/>
      <c r="B14" s="26" t="s">
        <v>20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60">
      <c r="A15" s="20">
        <v>10</v>
      </c>
      <c r="B15" s="28" t="s">
        <v>55</v>
      </c>
      <c r="C15" s="13" t="s">
        <v>4</v>
      </c>
      <c r="D15" s="6">
        <f>(D6+D8)</f>
        <v>740</v>
      </c>
      <c r="E15" s="6">
        <f>(E6+E8)</f>
        <v>757</v>
      </c>
      <c r="F15" s="6">
        <f>(F6+F8)</f>
        <v>716</v>
      </c>
      <c r="G15" s="6">
        <f>(G6+G8)</f>
        <v>731</v>
      </c>
      <c r="H15" s="6">
        <f>(H6+H8)</f>
        <v>732</v>
      </c>
      <c r="I15" s="6">
        <f aca="true" t="shared" si="4" ref="I15:P15">(I6+I8+I10+I12)</f>
        <v>883.4</v>
      </c>
      <c r="J15" s="6">
        <f t="shared" si="4"/>
        <v>1119.0700000000002</v>
      </c>
      <c r="K15" s="6">
        <f t="shared" si="4"/>
        <v>1045.53</v>
      </c>
      <c r="L15" s="6">
        <f t="shared" si="4"/>
        <v>991.5195528804815</v>
      </c>
      <c r="M15" s="6">
        <f t="shared" si="4"/>
        <v>1040.3</v>
      </c>
      <c r="N15" s="6">
        <f>(N6+N8+N10+N12)</f>
        <v>1083.4693512945448</v>
      </c>
      <c r="O15" s="6">
        <f>(O6+O8+O10+O12)</f>
        <v>1114.3999999999999</v>
      </c>
      <c r="P15" s="6">
        <f>(P6+P8+P10+P12)</f>
        <v>970.5000000032776</v>
      </c>
    </row>
    <row r="16" spans="1:16" ht="60">
      <c r="A16" s="20">
        <v>11</v>
      </c>
      <c r="B16" s="28" t="s">
        <v>56</v>
      </c>
      <c r="C16" s="13" t="s">
        <v>0</v>
      </c>
      <c r="D16" s="7">
        <f aca="true" t="shared" si="5" ref="D16:M16">IF(D15=0,"n/a",D15/D$4)</f>
        <v>0.010704934396111506</v>
      </c>
      <c r="E16" s="29">
        <f t="shared" si="5"/>
        <v>0.00978756965724112</v>
      </c>
      <c r="F16" s="29">
        <f t="shared" si="5"/>
        <v>0.009692178574329264</v>
      </c>
      <c r="G16" s="7">
        <f t="shared" si="5"/>
        <v>0.008963715956885875</v>
      </c>
      <c r="H16" s="29">
        <f t="shared" si="5"/>
        <v>0.009515514708749853</v>
      </c>
      <c r="I16" s="7">
        <f t="shared" si="5"/>
        <v>0.011310560278602888</v>
      </c>
      <c r="J16" s="7">
        <f t="shared" si="5"/>
        <v>0.013708549238665737</v>
      </c>
      <c r="K16" s="7">
        <f t="shared" si="5"/>
        <v>0.012302234459387907</v>
      </c>
      <c r="L16" s="7">
        <f t="shared" si="5"/>
        <v>0.013180368124217122</v>
      </c>
      <c r="M16" s="7">
        <f t="shared" si="5"/>
        <v>0.014221851588560179</v>
      </c>
      <c r="N16" s="7">
        <f>IF(N15=0,"n/a",N15/N$4)</f>
        <v>0.016498444538602195</v>
      </c>
      <c r="O16" s="7">
        <f>IF(O15=0,"n/a",O15/O$4)</f>
        <v>0.016226448061970353</v>
      </c>
      <c r="P16" s="7">
        <f>IF(P15=0,"n/a",P15/P$4)</f>
        <v>0.013890081580124196</v>
      </c>
    </row>
    <row r="17" spans="1:6" ht="15">
      <c r="A17" s="30"/>
      <c r="B17" s="31"/>
      <c r="C17" s="32"/>
      <c r="D17" s="32"/>
      <c r="E17" s="32"/>
      <c r="F17" s="32"/>
    </row>
    <row r="18" spans="2:12" ht="15">
      <c r="B18" s="33" t="s">
        <v>21</v>
      </c>
      <c r="C18" s="33"/>
      <c r="D18" s="33"/>
      <c r="E18" s="33"/>
      <c r="F18" s="33"/>
      <c r="G18" s="33"/>
      <c r="H18" s="33"/>
      <c r="I18" s="33"/>
      <c r="J18" s="33"/>
      <c r="K18" s="34"/>
      <c r="L18" s="34"/>
    </row>
    <row r="19" spans="2:12" ht="15">
      <c r="B19" s="35" t="s">
        <v>24</v>
      </c>
      <c r="C19" s="36" t="s">
        <v>6</v>
      </c>
      <c r="D19" s="37"/>
      <c r="E19" s="36" t="s">
        <v>7</v>
      </c>
      <c r="F19" s="37"/>
      <c r="G19" s="36" t="s">
        <v>11</v>
      </c>
      <c r="H19" s="37"/>
      <c r="I19" s="36" t="s">
        <v>10</v>
      </c>
      <c r="J19" s="37"/>
      <c r="K19" s="30"/>
      <c r="L19" s="30"/>
    </row>
    <row r="20" spans="2:20" ht="15">
      <c r="B20" s="35" t="s">
        <v>25</v>
      </c>
      <c r="C20" s="36" t="s">
        <v>22</v>
      </c>
      <c r="D20" s="38"/>
      <c r="E20" s="38"/>
      <c r="F20" s="38"/>
      <c r="G20" s="38"/>
      <c r="H20" s="38"/>
      <c r="I20" s="38"/>
      <c r="J20" s="37"/>
      <c r="K20" s="30"/>
      <c r="L20" s="30"/>
      <c r="M20" s="34"/>
      <c r="N20" s="34"/>
      <c r="O20" s="34"/>
      <c r="P20" s="34"/>
      <c r="Q20" s="34"/>
      <c r="R20" s="34"/>
      <c r="S20" s="34"/>
      <c r="T20" s="34"/>
    </row>
    <row r="21" spans="2:20" ht="15.75">
      <c r="B21" s="35" t="s">
        <v>26</v>
      </c>
      <c r="C21" s="36">
        <v>1</v>
      </c>
      <c r="D21" s="37"/>
      <c r="E21" s="36" t="s">
        <v>1</v>
      </c>
      <c r="F21" s="37"/>
      <c r="G21" s="36" t="s">
        <v>57</v>
      </c>
      <c r="H21" s="37"/>
      <c r="I21" s="36" t="s">
        <v>2</v>
      </c>
      <c r="J21" s="37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ht="30">
      <c r="B22" s="39" t="s">
        <v>8</v>
      </c>
      <c r="C22" s="36" t="s">
        <v>58</v>
      </c>
      <c r="D22" s="37"/>
      <c r="E22" s="36">
        <v>1</v>
      </c>
      <c r="F22" s="37"/>
      <c r="G22" s="40" t="s">
        <v>59</v>
      </c>
      <c r="H22" s="37"/>
      <c r="I22" s="36" t="s">
        <v>60</v>
      </c>
      <c r="J22" s="37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2:20" ht="15.75">
      <c r="B23" s="41" t="s">
        <v>9</v>
      </c>
      <c r="C23" s="36" t="s">
        <v>61</v>
      </c>
      <c r="D23" s="37"/>
      <c r="E23" s="36" t="s">
        <v>62</v>
      </c>
      <c r="F23" s="37"/>
      <c r="G23" s="36">
        <v>1</v>
      </c>
      <c r="H23" s="37"/>
      <c r="I23" s="42">
        <v>11630</v>
      </c>
      <c r="J23" s="37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ht="15.75">
      <c r="B24" s="43" t="s">
        <v>9</v>
      </c>
      <c r="C24" s="44" t="s">
        <v>3</v>
      </c>
      <c r="D24" s="45"/>
      <c r="E24" s="36">
        <v>860</v>
      </c>
      <c r="F24" s="37"/>
      <c r="G24" s="36" t="s">
        <v>63</v>
      </c>
      <c r="H24" s="37"/>
      <c r="I24" s="36">
        <v>1</v>
      </c>
      <c r="J24" s="37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2:20" ht="15">
      <c r="B25" s="46"/>
      <c r="C25" s="47"/>
      <c r="D25" s="47"/>
      <c r="E25" s="47"/>
      <c r="F25" s="47"/>
      <c r="G25" s="47"/>
      <c r="H25" s="47"/>
      <c r="I25" s="47"/>
      <c r="J25" s="47"/>
      <c r="M25" s="30"/>
      <c r="N25" s="30"/>
      <c r="O25" s="30"/>
      <c r="P25" s="30"/>
      <c r="Q25" s="30"/>
      <c r="R25" s="30"/>
      <c r="S25" s="30"/>
      <c r="T25" s="30"/>
    </row>
    <row r="26" spans="2:20" ht="15">
      <c r="B26" s="48"/>
      <c r="C26" s="48"/>
      <c r="D26" s="49"/>
      <c r="E26" s="49"/>
      <c r="F26" s="49"/>
      <c r="G26" s="49"/>
      <c r="H26" s="49"/>
      <c r="I26" s="49"/>
      <c r="J26" s="47"/>
      <c r="M26" s="30"/>
      <c r="N26" s="30"/>
      <c r="O26" s="30"/>
      <c r="P26" s="30"/>
      <c r="Q26" s="30"/>
      <c r="R26" s="30"/>
      <c r="S26" s="30"/>
      <c r="T26" s="30"/>
    </row>
    <row r="27" ht="15.75">
      <c r="B27" s="50"/>
    </row>
    <row r="28" ht="15.75">
      <c r="B28" s="50"/>
    </row>
    <row r="29" ht="15.75">
      <c r="B29" s="50"/>
    </row>
    <row r="30" spans="2:9" ht="18.75">
      <c r="B30" s="51"/>
      <c r="C30" s="51"/>
      <c r="D30" s="52"/>
      <c r="E30" s="52"/>
      <c r="F30" s="52"/>
      <c r="G30" s="52"/>
      <c r="H30" s="52"/>
      <c r="I30" s="52"/>
    </row>
    <row r="31" ht="15.75">
      <c r="B31" s="50"/>
    </row>
    <row r="32" ht="15.75">
      <c r="B32" s="50"/>
    </row>
  </sheetData>
  <sheetProtection/>
  <mergeCells count="26">
    <mergeCell ref="B14:P14"/>
    <mergeCell ref="B5:P5"/>
    <mergeCell ref="B1:P1"/>
    <mergeCell ref="C21:D21"/>
    <mergeCell ref="B30:I30"/>
    <mergeCell ref="G21:H21"/>
    <mergeCell ref="I21:J21"/>
    <mergeCell ref="C22:D22"/>
    <mergeCell ref="E22:F22"/>
    <mergeCell ref="C19:D19"/>
    <mergeCell ref="E19:F19"/>
    <mergeCell ref="G19:H19"/>
    <mergeCell ref="I19:J19"/>
    <mergeCell ref="C20:J20"/>
    <mergeCell ref="G22:H22"/>
    <mergeCell ref="I22:J22"/>
    <mergeCell ref="B26:I26"/>
    <mergeCell ref="E21:F21"/>
    <mergeCell ref="C23:D23"/>
    <mergeCell ref="E23:F23"/>
    <mergeCell ref="G23:H23"/>
    <mergeCell ref="I23:J23"/>
    <mergeCell ref="C24:D24"/>
    <mergeCell ref="E24:F24"/>
    <mergeCell ref="G24:H24"/>
    <mergeCell ref="I24:J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6384" width="84.57421875" style="55" customWidth="1"/>
  </cols>
  <sheetData>
    <row r="1" spans="1:2" ht="15">
      <c r="A1" s="53" t="s">
        <v>28</v>
      </c>
      <c r="B1" s="54" t="s">
        <v>29</v>
      </c>
    </row>
    <row r="2" spans="1:2" ht="75">
      <c r="A2" s="53" t="s">
        <v>30</v>
      </c>
      <c r="B2" s="56" t="s">
        <v>31</v>
      </c>
    </row>
    <row r="3" spans="1:2" ht="75">
      <c r="A3" s="53" t="s">
        <v>32</v>
      </c>
      <c r="B3" s="57" t="s">
        <v>33</v>
      </c>
    </row>
    <row r="4" spans="1:2" ht="15">
      <c r="A4" s="53" t="s">
        <v>34</v>
      </c>
      <c r="B4" s="54" t="s">
        <v>35</v>
      </c>
    </row>
    <row r="5" spans="1:2" ht="150">
      <c r="A5" s="53" t="s">
        <v>37</v>
      </c>
      <c r="B5" s="57" t="s">
        <v>39</v>
      </c>
    </row>
    <row r="6" spans="1:2" ht="15">
      <c r="A6" s="53" t="s">
        <v>38</v>
      </c>
      <c r="B6" s="54" t="s">
        <v>40</v>
      </c>
    </row>
    <row r="7" spans="1:2" ht="105">
      <c r="A7" s="53" t="s">
        <v>36</v>
      </c>
      <c r="B7" s="57" t="s">
        <v>41</v>
      </c>
    </row>
    <row r="8" spans="1:2" ht="15">
      <c r="A8" s="53" t="s">
        <v>42</v>
      </c>
      <c r="B8" s="57" t="s">
        <v>27</v>
      </c>
    </row>
    <row r="9" spans="1:2" ht="60">
      <c r="A9" s="53" t="s">
        <v>43</v>
      </c>
      <c r="B9" s="57" t="s">
        <v>44</v>
      </c>
    </row>
    <row r="10" spans="1:2" ht="15">
      <c r="A10" s="58" t="s">
        <v>45</v>
      </c>
      <c r="B10" s="59" t="s">
        <v>46</v>
      </c>
    </row>
    <row r="11" spans="1:2" ht="15">
      <c r="A11" s="60"/>
      <c r="B11" s="61"/>
    </row>
    <row r="12" spans="1:2" ht="15">
      <c r="A12" s="60"/>
      <c r="B12" s="62"/>
    </row>
    <row r="13" spans="1:2" ht="15">
      <c r="A13" s="53" t="s">
        <v>47</v>
      </c>
      <c r="B13" s="63" t="s">
        <v>48</v>
      </c>
    </row>
    <row r="14" spans="1:2" ht="15">
      <c r="A14" s="53" t="s">
        <v>49</v>
      </c>
      <c r="B14" s="54" t="s">
        <v>50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2013-04-23T10:05:15Z</cp:lastPrinted>
  <dcterms:created xsi:type="dcterms:W3CDTF">2011-05-01T09:55:58Z</dcterms:created>
  <dcterms:modified xsi:type="dcterms:W3CDTF">2023-12-27T09:14:50Z</dcterms:modified>
  <cp:category/>
  <cp:version/>
  <cp:contentType/>
  <cp:contentStatus/>
</cp:coreProperties>
</file>